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1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 l="1"/>
  <c r="F29" i="1"/>
  <c r="E29" i="1"/>
  <c r="G7" i="1"/>
  <c r="G10" i="1" s="1"/>
  <c r="F7" i="1"/>
  <c r="F8" i="1" s="1"/>
  <c r="E7" i="1"/>
  <c r="E10" i="1" s="1"/>
  <c r="E8" i="1" l="1"/>
  <c r="E31" i="1"/>
  <c r="G31" i="1"/>
  <c r="G8" i="1"/>
  <c r="F10" i="1"/>
  <c r="F31" i="1" s="1"/>
  <c r="G35" i="1" l="1"/>
  <c r="G33" i="1"/>
</calcChain>
</file>

<file path=xl/sharedStrings.xml><?xml version="1.0" encoding="utf-8"?>
<sst xmlns="http://schemas.openxmlformats.org/spreadsheetml/2006/main" count="34" uniqueCount="34">
  <si>
    <t xml:space="preserve"> </t>
  </si>
  <si>
    <t>Gross Profit</t>
  </si>
  <si>
    <t>Gross Profit Margin</t>
  </si>
  <si>
    <t>Ordinary Expense</t>
  </si>
  <si>
    <t>Net Ordinary Income</t>
  </si>
  <si>
    <t>Add backs:</t>
  </si>
  <si>
    <t xml:space="preserve">Owner's Salary </t>
  </si>
  <si>
    <t>Owner's Bonus</t>
  </si>
  <si>
    <t>Owner's Wife Salary</t>
  </si>
  <si>
    <t>Owner's Mother Salary</t>
  </si>
  <si>
    <t xml:space="preserve">Owner Auto </t>
  </si>
  <si>
    <t>Contributions &amp; Donations</t>
  </si>
  <si>
    <t>Depreciation</t>
  </si>
  <si>
    <t>Legal &amp; Accounting - Acquisition related</t>
  </si>
  <si>
    <t>Interest expense</t>
  </si>
  <si>
    <t>Total Add backs</t>
  </si>
  <si>
    <t xml:space="preserve">Seller Discretionary Cash Flow </t>
  </si>
  <si>
    <t>2 Year Weighted Average SDCF</t>
  </si>
  <si>
    <t>3 Year Weighted Average SDCF</t>
  </si>
  <si>
    <t>2010 Tax</t>
  </si>
  <si>
    <t>2011 Tax</t>
  </si>
  <si>
    <t>2012 (est)</t>
  </si>
  <si>
    <t>SIMPLE RECAST EARNINGS MODEL</t>
  </si>
  <si>
    <t>Revenue</t>
  </si>
  <si>
    <t>Cost of Goods</t>
  </si>
  <si>
    <t>Payroll Taxes (Owner)</t>
  </si>
  <si>
    <t>Payroll Taxes (Wife)</t>
  </si>
  <si>
    <t>Payroll Taxes  (Mother)</t>
  </si>
  <si>
    <t>Wages - Non-Recurring</t>
  </si>
  <si>
    <t>Payroll Taxes (Non-Recurring)</t>
  </si>
  <si>
    <t>Insurance:  Group Health - Owner's Portion</t>
  </si>
  <si>
    <t>Insurance:  Owners' Life</t>
  </si>
  <si>
    <t>2012 Weighted Twice</t>
  </si>
  <si>
    <t>2012 Weighted Three Times 2011 Twice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</si>
</sst>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0" fontId="2" fillId="0" borderId="0" xfId="0" applyFont="1"/>
    <xf numFmtId="164" fontId="2" fillId="0" borderId="2" xfId="0" applyNumberFormat="1" applyFont="1" applyBorder="1"/>
    <xf numFmtId="164" fontId="2" fillId="0" borderId="0" xfId="0" applyNumberFormat="1" applyFont="1" applyBorder="1"/>
    <xf numFmtId="9" fontId="2" fillId="0" borderId="0" xfId="0" applyNumberFormat="1" applyFont="1" applyBorder="1"/>
    <xf numFmtId="0" fontId="0" fillId="0" borderId="0" xfId="0" applyBorder="1"/>
    <xf numFmtId="49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2" xfId="0" applyNumberFormat="1" applyFont="1" applyBorder="1"/>
    <xf numFmtId="164" fontId="0" fillId="2" borderId="0" xfId="0" applyNumberFormat="1" applyFill="1"/>
    <xf numFmtId="164" fontId="0" fillId="2" borderId="0" xfId="0" applyNumberFormat="1" applyFill="1" applyBorder="1"/>
    <xf numFmtId="164" fontId="0" fillId="2" borderId="0" xfId="0" applyNumberFormat="1" applyFill="1" applyBorder="1" applyProtection="1">
      <protection locked="0"/>
    </xf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showGridLines="0" showRowColHeaders="0" tabSelected="1" topLeftCell="A5" workbookViewId="0">
      <selection activeCell="G38" sqref="G38"/>
    </sheetView>
  </sheetViews>
  <sheetFormatPr defaultRowHeight="15" x14ac:dyDescent="0.25"/>
  <cols>
    <col min="1" max="1" width="5.85546875" customWidth="1"/>
    <col min="2" max="2" width="3.7109375" customWidth="1"/>
    <col min="3" max="3" width="2.5703125" customWidth="1"/>
    <col min="4" max="4" width="36.85546875" customWidth="1"/>
    <col min="5" max="5" width="11.42578125" customWidth="1"/>
    <col min="6" max="7" width="11.7109375" customWidth="1"/>
  </cols>
  <sheetData>
    <row r="2" spans="2:8" ht="21" x14ac:dyDescent="0.35">
      <c r="B2" s="13" t="s">
        <v>22</v>
      </c>
    </row>
    <row r="3" spans="2:8" x14ac:dyDescent="0.25">
      <c r="B3" s="1"/>
    </row>
    <row r="4" spans="2:8" ht="15.75" thickBot="1" x14ac:dyDescent="0.3">
      <c r="B4" t="s">
        <v>0</v>
      </c>
      <c r="E4" s="2" t="s">
        <v>19</v>
      </c>
      <c r="F4" s="2" t="s">
        <v>20</v>
      </c>
      <c r="G4" s="2" t="s">
        <v>21</v>
      </c>
      <c r="H4" s="3"/>
    </row>
    <row r="5" spans="2:8" x14ac:dyDescent="0.25">
      <c r="C5" t="s">
        <v>23</v>
      </c>
      <c r="E5" s="16">
        <v>2000000</v>
      </c>
      <c r="F5" s="16">
        <v>2250000</v>
      </c>
      <c r="G5" s="16">
        <v>3000000</v>
      </c>
      <c r="H5" s="5"/>
    </row>
    <row r="6" spans="2:8" ht="15.75" thickBot="1" x14ac:dyDescent="0.3">
      <c r="C6" t="s">
        <v>24</v>
      </c>
      <c r="E6" s="16">
        <v>1235674</v>
      </c>
      <c r="F6" s="16">
        <v>1510087</v>
      </c>
      <c r="G6" s="16">
        <v>1984044</v>
      </c>
      <c r="H6" s="5"/>
    </row>
    <row r="7" spans="2:8" ht="15.75" thickBot="1" x14ac:dyDescent="0.3">
      <c r="C7" s="14" t="s">
        <v>1</v>
      </c>
      <c r="D7" s="14"/>
      <c r="E7" s="15">
        <f>+E5-E6</f>
        <v>764326</v>
      </c>
      <c r="F7" s="15">
        <f>+F5-F6</f>
        <v>739913</v>
      </c>
      <c r="G7" s="15">
        <f>+G5-G6</f>
        <v>1015956</v>
      </c>
      <c r="H7" s="8"/>
    </row>
    <row r="8" spans="2:8" x14ac:dyDescent="0.25">
      <c r="C8" t="s">
        <v>2</v>
      </c>
      <c r="E8" s="9">
        <f>+E7/E5</f>
        <v>0.38216299999999997</v>
      </c>
      <c r="F8" s="9">
        <f>+F7/F5</f>
        <v>0.32885022222222221</v>
      </c>
      <c r="G8" s="9">
        <f>+G7/G5</f>
        <v>0.33865200000000001</v>
      </c>
      <c r="H8" s="9"/>
    </row>
    <row r="9" spans="2:8" ht="15.75" thickBot="1" x14ac:dyDescent="0.3">
      <c r="C9" t="s">
        <v>3</v>
      </c>
      <c r="E9" s="17">
        <v>500000</v>
      </c>
      <c r="F9" s="17">
        <v>520000</v>
      </c>
      <c r="G9" s="16">
        <v>530000</v>
      </c>
      <c r="H9" s="5"/>
    </row>
    <row r="10" spans="2:8" ht="15.75" thickBot="1" x14ac:dyDescent="0.3">
      <c r="C10" s="14" t="s">
        <v>4</v>
      </c>
      <c r="D10" s="14"/>
      <c r="E10" s="15">
        <f>+E7-E9</f>
        <v>264326</v>
      </c>
      <c r="F10" s="15">
        <f>+F7-F9</f>
        <v>219913</v>
      </c>
      <c r="G10" s="15">
        <f>+G7-G9</f>
        <v>485956</v>
      </c>
      <c r="H10" s="8"/>
    </row>
    <row r="11" spans="2:8" x14ac:dyDescent="0.25">
      <c r="H11" s="10"/>
    </row>
    <row r="12" spans="2:8" x14ac:dyDescent="0.25">
      <c r="C12" s="14" t="s">
        <v>5</v>
      </c>
      <c r="D12" s="14"/>
      <c r="E12" s="6"/>
      <c r="H12" s="10"/>
    </row>
    <row r="13" spans="2:8" x14ac:dyDescent="0.25">
      <c r="C13" t="s">
        <v>6</v>
      </c>
      <c r="E13" s="16">
        <v>0</v>
      </c>
      <c r="F13" s="18">
        <v>0</v>
      </c>
      <c r="G13" s="16">
        <v>0</v>
      </c>
      <c r="H13" s="5"/>
    </row>
    <row r="14" spans="2:8" x14ac:dyDescent="0.25">
      <c r="C14" t="s">
        <v>7</v>
      </c>
      <c r="E14" s="16">
        <v>0</v>
      </c>
      <c r="F14" s="16">
        <v>0</v>
      </c>
      <c r="G14" s="16">
        <v>0</v>
      </c>
      <c r="H14" s="5"/>
    </row>
    <row r="15" spans="2:8" x14ac:dyDescent="0.25">
      <c r="C15" t="s">
        <v>25</v>
      </c>
      <c r="E15" s="16">
        <v>0</v>
      </c>
      <c r="F15" s="16">
        <v>0</v>
      </c>
      <c r="G15" s="16">
        <v>0</v>
      </c>
      <c r="H15" s="5"/>
    </row>
    <row r="16" spans="2:8" x14ac:dyDescent="0.25">
      <c r="C16" t="s">
        <v>8</v>
      </c>
      <c r="E16" s="16">
        <v>0</v>
      </c>
      <c r="F16" s="16">
        <v>0</v>
      </c>
      <c r="G16" s="16">
        <v>0</v>
      </c>
      <c r="H16" s="5"/>
    </row>
    <row r="17" spans="3:8" x14ac:dyDescent="0.25">
      <c r="C17" t="s">
        <v>26</v>
      </c>
      <c r="E17" s="19">
        <v>0</v>
      </c>
      <c r="F17" s="16">
        <v>0</v>
      </c>
      <c r="G17" s="16">
        <v>0</v>
      </c>
      <c r="H17" s="5"/>
    </row>
    <row r="18" spans="3:8" x14ac:dyDescent="0.25">
      <c r="C18" t="s">
        <v>9</v>
      </c>
      <c r="E18" s="19">
        <v>0</v>
      </c>
      <c r="F18" s="16">
        <v>0</v>
      </c>
      <c r="G18" s="16">
        <v>0</v>
      </c>
      <c r="H18" s="5"/>
    </row>
    <row r="19" spans="3:8" x14ac:dyDescent="0.25">
      <c r="C19" t="s">
        <v>27</v>
      </c>
      <c r="E19" s="19">
        <v>0</v>
      </c>
      <c r="F19" s="16">
        <v>0</v>
      </c>
      <c r="G19" s="16">
        <v>0</v>
      </c>
      <c r="H19" s="5"/>
    </row>
    <row r="20" spans="3:8" x14ac:dyDescent="0.25">
      <c r="C20" t="s">
        <v>28</v>
      </c>
      <c r="E20" s="19">
        <v>0</v>
      </c>
      <c r="F20" s="16">
        <v>0</v>
      </c>
      <c r="G20" s="16">
        <v>0</v>
      </c>
      <c r="H20" s="5"/>
    </row>
    <row r="21" spans="3:8" x14ac:dyDescent="0.25">
      <c r="C21" t="s">
        <v>29</v>
      </c>
      <c r="E21" s="19">
        <v>0</v>
      </c>
      <c r="F21" s="16">
        <v>0</v>
      </c>
      <c r="G21" s="16">
        <v>0</v>
      </c>
      <c r="H21" s="5"/>
    </row>
    <row r="22" spans="3:8" x14ac:dyDescent="0.25">
      <c r="C22" t="s">
        <v>10</v>
      </c>
      <c r="E22" s="16">
        <v>0</v>
      </c>
      <c r="F22" s="16">
        <v>0</v>
      </c>
      <c r="G22" s="16">
        <v>0</v>
      </c>
      <c r="H22" s="5"/>
    </row>
    <row r="23" spans="3:8" x14ac:dyDescent="0.25">
      <c r="C23" t="s">
        <v>11</v>
      </c>
      <c r="E23" s="16">
        <v>0</v>
      </c>
      <c r="F23" s="16">
        <v>0</v>
      </c>
      <c r="G23" s="16">
        <v>0</v>
      </c>
      <c r="H23" s="5"/>
    </row>
    <row r="24" spans="3:8" x14ac:dyDescent="0.25">
      <c r="C24" s="11" t="s">
        <v>12</v>
      </c>
      <c r="D24" s="11"/>
      <c r="E24" s="16">
        <v>0</v>
      </c>
      <c r="F24" s="16">
        <v>0</v>
      </c>
      <c r="G24" s="16">
        <v>0</v>
      </c>
      <c r="H24" s="5"/>
    </row>
    <row r="25" spans="3:8" x14ac:dyDescent="0.25">
      <c r="C25" s="11" t="s">
        <v>30</v>
      </c>
      <c r="D25" s="11"/>
      <c r="E25" s="16">
        <v>0</v>
      </c>
      <c r="F25" s="16">
        <v>0</v>
      </c>
      <c r="G25" s="16">
        <v>0</v>
      </c>
      <c r="H25" s="5"/>
    </row>
    <row r="26" spans="3:8" x14ac:dyDescent="0.25">
      <c r="C26" s="11" t="s">
        <v>31</v>
      </c>
      <c r="D26" s="11"/>
      <c r="E26" s="16">
        <v>0</v>
      </c>
      <c r="F26" s="16">
        <v>0</v>
      </c>
      <c r="G26" s="16">
        <v>0</v>
      </c>
      <c r="H26" s="5"/>
    </row>
    <row r="27" spans="3:8" x14ac:dyDescent="0.25">
      <c r="C27" s="11" t="s">
        <v>13</v>
      </c>
      <c r="D27" s="11"/>
      <c r="E27" s="16">
        <v>0</v>
      </c>
      <c r="F27" s="16">
        <v>0</v>
      </c>
      <c r="G27" s="16">
        <v>0</v>
      </c>
      <c r="H27" s="5"/>
    </row>
    <row r="28" spans="3:8" ht="15.75" thickBot="1" x14ac:dyDescent="0.3">
      <c r="C28" s="11" t="s">
        <v>14</v>
      </c>
      <c r="D28" s="11"/>
      <c r="E28" s="16">
        <v>0</v>
      </c>
      <c r="F28" s="16">
        <v>0</v>
      </c>
      <c r="G28" s="16">
        <v>0</v>
      </c>
      <c r="H28" s="5"/>
    </row>
    <row r="29" spans="3:8" ht="15.75" thickBot="1" x14ac:dyDescent="0.3">
      <c r="C29" s="6" t="s">
        <v>15</v>
      </c>
      <c r="D29" s="6"/>
      <c r="E29" s="7">
        <f>SUM(E13:E28)</f>
        <v>0</v>
      </c>
      <c r="F29" s="7">
        <f>SUM(F13:F28)</f>
        <v>0</v>
      </c>
      <c r="G29" s="7">
        <f>SUM(G13:G28)</f>
        <v>0</v>
      </c>
      <c r="H29" s="8"/>
    </row>
    <row r="30" spans="3:8" ht="15.75" thickBot="1" x14ac:dyDescent="0.3">
      <c r="E30" s="4"/>
      <c r="F30" s="4"/>
      <c r="H30" s="10"/>
    </row>
    <row r="31" spans="3:8" ht="15.75" thickBot="1" x14ac:dyDescent="0.3">
      <c r="C31" s="6" t="s">
        <v>16</v>
      </c>
      <c r="D31" s="6"/>
      <c r="E31" s="7">
        <f>E10+E29</f>
        <v>264326</v>
      </c>
      <c r="F31" s="7">
        <f>F10+F29</f>
        <v>219913</v>
      </c>
      <c r="G31" s="7">
        <f>G10+G29</f>
        <v>485956</v>
      </c>
      <c r="H31" s="10"/>
    </row>
    <row r="32" spans="3:8" x14ac:dyDescent="0.25">
      <c r="H32" s="10"/>
    </row>
    <row r="33" spans="3:7" x14ac:dyDescent="0.25">
      <c r="C33" s="6" t="s">
        <v>17</v>
      </c>
      <c r="D33" s="6"/>
      <c r="G33" s="12">
        <f>((G31*2)+F31)/3</f>
        <v>397275</v>
      </c>
    </row>
    <row r="34" spans="3:7" x14ac:dyDescent="0.25">
      <c r="C34" s="6"/>
      <c r="D34" s="6" t="s">
        <v>32</v>
      </c>
      <c r="G34" s="12"/>
    </row>
    <row r="35" spans="3:7" x14ac:dyDescent="0.25">
      <c r="C35" s="6" t="s">
        <v>18</v>
      </c>
      <c r="D35" s="6"/>
      <c r="G35" s="12">
        <f>((G31*3)+(F31*2)+E31)/6</f>
        <v>360336.66666666669</v>
      </c>
    </row>
    <row r="36" spans="3:7" x14ac:dyDescent="0.25">
      <c r="C36" s="6"/>
      <c r="D36" s="6" t="s">
        <v>33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2012-06-12T03:29:03Z</cp:lastPrinted>
  <dcterms:created xsi:type="dcterms:W3CDTF">2012-06-11T19:40:34Z</dcterms:created>
  <dcterms:modified xsi:type="dcterms:W3CDTF">2012-06-12T03:29:17Z</dcterms:modified>
</cp:coreProperties>
</file>